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CRITERIOS DE LA LEY DE DISIPLINA FINANCIERA\"/>
    </mc:Choice>
  </mc:AlternateContent>
  <xr:revisionPtr revIDLastSave="0" documentId="13_ncr:1_{90C55334-DDA7-4C15-8274-20142A657F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 s="1"/>
  <c r="G8" i="1" l="1"/>
  <c r="E8" i="1"/>
  <c r="B8" i="1"/>
  <c r="C8" i="1"/>
  <c r="D8" i="1"/>
  <c r="F8" i="1"/>
  <c r="D32" i="1" l="1"/>
  <c r="G32" i="1" s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D27" i="1"/>
  <c r="G27" i="1" s="1"/>
  <c r="G26" i="1"/>
  <c r="D26" i="1"/>
  <c r="F25" i="1"/>
  <c r="E25" i="1"/>
  <c r="C25" i="1"/>
  <c r="D25" i="1" s="1"/>
  <c r="G25" i="1" s="1"/>
  <c r="B25" i="1"/>
  <c r="D24" i="1"/>
  <c r="G24" i="1" s="1"/>
  <c r="D23" i="1"/>
  <c r="G23" i="1" s="1"/>
  <c r="F21" i="1"/>
  <c r="F34" i="1" s="1"/>
  <c r="E21" i="1"/>
  <c r="E34" i="1" s="1"/>
  <c r="D19" i="1"/>
  <c r="G19" i="1" s="1"/>
  <c r="D18" i="1"/>
  <c r="G18" i="1" s="1"/>
  <c r="D17" i="1"/>
  <c r="G17" i="1" s="1"/>
  <c r="F16" i="1"/>
  <c r="E16" i="1"/>
  <c r="C16" i="1"/>
  <c r="B16" i="1"/>
  <c r="D16" i="1" s="1"/>
  <c r="G16" i="1" s="1"/>
  <c r="D15" i="1"/>
  <c r="G15" i="1" s="1"/>
  <c r="D14" i="1"/>
  <c r="G14" i="1" s="1"/>
  <c r="D13" i="1"/>
  <c r="G13" i="1" s="1"/>
  <c r="F12" i="1"/>
  <c r="E12" i="1"/>
  <c r="C12" i="1"/>
  <c r="B12" i="1"/>
  <c r="D11" i="1"/>
  <c r="G11" i="1" s="1"/>
  <c r="G12" i="1" l="1"/>
  <c r="D29" i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<sst xmlns="http://schemas.openxmlformats.org/spreadsheetml/2006/main" count="36" uniqueCount="31">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</sst>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5" fillId="2" borderId="9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71">
    <cellStyle name="Millares 2" xfId="2" xr:uid="{00000000-0005-0000-0000-000000000000}"/>
    <cellStyle name="Millares 2 10" xfId="62" xr:uid="{00000000-0005-0000-0000-000001000000}"/>
    <cellStyle name="Millares 2 2" xfId="7" xr:uid="{00000000-0005-0000-0000-000002000000}"/>
    <cellStyle name="Millares 2 2 2" xfId="16" xr:uid="{00000000-0005-0000-0000-000003000000}"/>
    <cellStyle name="Millares 2 2 3" xfId="23" xr:uid="{00000000-0005-0000-0000-000004000000}"/>
    <cellStyle name="Millares 2 2 4" xfId="30" xr:uid="{00000000-0005-0000-0000-000005000000}"/>
    <cellStyle name="Millares 2 2 5" xfId="37" xr:uid="{00000000-0005-0000-0000-000006000000}"/>
    <cellStyle name="Millares 2 2 6" xfId="44" xr:uid="{00000000-0005-0000-0000-000007000000}"/>
    <cellStyle name="Millares 2 2 7" xfId="51" xr:uid="{00000000-0005-0000-0000-000008000000}"/>
    <cellStyle name="Millares 2 2 8" xfId="58" xr:uid="{00000000-0005-0000-0000-000009000000}"/>
    <cellStyle name="Millares 2 2 9" xfId="67" xr:uid="{00000000-0005-0000-0000-00000A000000}"/>
    <cellStyle name="Millares 2 3" xfId="11" xr:uid="{00000000-0005-0000-0000-00000B000000}"/>
    <cellStyle name="Millares 2 4" xfId="18" xr:uid="{00000000-0005-0000-0000-00000C000000}"/>
    <cellStyle name="Millares 2 5" xfId="25" xr:uid="{00000000-0005-0000-0000-00000D000000}"/>
    <cellStyle name="Millares 2 6" xfId="32" xr:uid="{00000000-0005-0000-0000-00000E000000}"/>
    <cellStyle name="Millares 2 7" xfId="39" xr:uid="{00000000-0005-0000-0000-00000F000000}"/>
    <cellStyle name="Millares 2 8" xfId="46" xr:uid="{00000000-0005-0000-0000-000010000000}"/>
    <cellStyle name="Millares 2 9" xfId="53" xr:uid="{00000000-0005-0000-0000-000011000000}"/>
    <cellStyle name="Millares 3" xfId="6" xr:uid="{00000000-0005-0000-0000-000012000000}"/>
    <cellStyle name="Millares 3 2" xfId="15" xr:uid="{00000000-0005-0000-0000-000013000000}"/>
    <cellStyle name="Millares 3 3" xfId="22" xr:uid="{00000000-0005-0000-0000-000014000000}"/>
    <cellStyle name="Millares 3 4" xfId="29" xr:uid="{00000000-0005-0000-0000-000015000000}"/>
    <cellStyle name="Millares 3 5" xfId="36" xr:uid="{00000000-0005-0000-0000-000016000000}"/>
    <cellStyle name="Millares 3 6" xfId="43" xr:uid="{00000000-0005-0000-0000-000017000000}"/>
    <cellStyle name="Millares 3 7" xfId="50" xr:uid="{00000000-0005-0000-0000-000018000000}"/>
    <cellStyle name="Millares 3 8" xfId="57" xr:uid="{00000000-0005-0000-0000-000019000000}"/>
    <cellStyle name="Millares 3 9" xfId="66" xr:uid="{00000000-0005-0000-0000-00001A000000}"/>
    <cellStyle name="Millares 4" xfId="60" xr:uid="{00000000-0005-0000-0000-00001B000000}"/>
    <cellStyle name="Millares 4 2" xfId="69" xr:uid="{00000000-0005-0000-0000-00001C000000}"/>
    <cellStyle name="Moneda" xfId="10" builtinId="4"/>
    <cellStyle name="Moneda 10" xfId="59" xr:uid="{00000000-0005-0000-0000-00001E000000}"/>
    <cellStyle name="Moneda 11" xfId="61" xr:uid="{00000000-0005-0000-0000-00001F000000}"/>
    <cellStyle name="Moneda 12" xfId="68" xr:uid="{00000000-0005-0000-0000-000020000000}"/>
    <cellStyle name="Moneda 2" xfId="3" xr:uid="{00000000-0005-0000-0000-000021000000}"/>
    <cellStyle name="Moneda 2 10" xfId="63" xr:uid="{00000000-0005-0000-0000-000022000000}"/>
    <cellStyle name="Moneda 2 2" xfId="5" xr:uid="{00000000-0005-0000-0000-000023000000}"/>
    <cellStyle name="Moneda 2 2 2" xfId="14" xr:uid="{00000000-0005-0000-0000-000024000000}"/>
    <cellStyle name="Moneda 2 2 3" xfId="21" xr:uid="{00000000-0005-0000-0000-000025000000}"/>
    <cellStyle name="Moneda 2 2 4" xfId="28" xr:uid="{00000000-0005-0000-0000-000026000000}"/>
    <cellStyle name="Moneda 2 2 5" xfId="35" xr:uid="{00000000-0005-0000-0000-000027000000}"/>
    <cellStyle name="Moneda 2 2 6" xfId="42" xr:uid="{00000000-0005-0000-0000-000028000000}"/>
    <cellStyle name="Moneda 2 2 7" xfId="49" xr:uid="{00000000-0005-0000-0000-000029000000}"/>
    <cellStyle name="Moneda 2 2 8" xfId="56" xr:uid="{00000000-0005-0000-0000-00002A000000}"/>
    <cellStyle name="Moneda 2 2 9" xfId="65" xr:uid="{00000000-0005-0000-0000-00002B000000}"/>
    <cellStyle name="Moneda 2 3" xfId="12" xr:uid="{00000000-0005-0000-0000-00002C000000}"/>
    <cellStyle name="Moneda 2 4" xfId="19" xr:uid="{00000000-0005-0000-0000-00002D000000}"/>
    <cellStyle name="Moneda 2 5" xfId="26" xr:uid="{00000000-0005-0000-0000-00002E000000}"/>
    <cellStyle name="Moneda 2 6" xfId="33" xr:uid="{00000000-0005-0000-0000-00002F000000}"/>
    <cellStyle name="Moneda 2 7" xfId="40" xr:uid="{00000000-0005-0000-0000-000030000000}"/>
    <cellStyle name="Moneda 2 8" xfId="47" xr:uid="{00000000-0005-0000-0000-000031000000}"/>
    <cellStyle name="Moneda 2 9" xfId="54" xr:uid="{00000000-0005-0000-0000-000032000000}"/>
    <cellStyle name="Moneda 3" xfId="4" xr:uid="{00000000-0005-0000-0000-000033000000}"/>
    <cellStyle name="Moneda 3 2" xfId="13" xr:uid="{00000000-0005-0000-0000-000034000000}"/>
    <cellStyle name="Moneda 3 3" xfId="20" xr:uid="{00000000-0005-0000-0000-000035000000}"/>
    <cellStyle name="Moneda 3 4" xfId="27" xr:uid="{00000000-0005-0000-0000-000036000000}"/>
    <cellStyle name="Moneda 3 5" xfId="34" xr:uid="{00000000-0005-0000-0000-000037000000}"/>
    <cellStyle name="Moneda 3 6" xfId="41" xr:uid="{00000000-0005-0000-0000-000038000000}"/>
    <cellStyle name="Moneda 3 7" xfId="48" xr:uid="{00000000-0005-0000-0000-000039000000}"/>
    <cellStyle name="Moneda 3 8" xfId="55" xr:uid="{00000000-0005-0000-0000-00003A000000}"/>
    <cellStyle name="Moneda 3 9" xfId="64" xr:uid="{00000000-0005-0000-0000-00003B000000}"/>
    <cellStyle name="Moneda 4" xfId="17" xr:uid="{00000000-0005-0000-0000-00003C000000}"/>
    <cellStyle name="Moneda 4 2" xfId="70" xr:uid="{00000000-0005-0000-0000-00003D000000}"/>
    <cellStyle name="Moneda 5" xfId="24" xr:uid="{00000000-0005-0000-0000-00003E000000}"/>
    <cellStyle name="Moneda 6" xfId="31" xr:uid="{00000000-0005-0000-0000-00003F000000}"/>
    <cellStyle name="Moneda 7" xfId="38" xr:uid="{00000000-0005-0000-0000-000040000000}"/>
    <cellStyle name="Moneda 8" xfId="45" xr:uid="{00000000-0005-0000-0000-000041000000}"/>
    <cellStyle name="Moneda 9" xfId="52" xr:uid="{00000000-0005-0000-0000-000042000000}"/>
    <cellStyle name="Normal" xfId="0" builtinId="0"/>
    <cellStyle name="Normal 2" xfId="1" xr:uid="{00000000-0005-0000-0000-000044000000}"/>
    <cellStyle name="Normal 2 2" xfId="8" xr:uid="{00000000-0005-0000-0000-000045000000}"/>
    <cellStyle name="Normal 9" xfId="9" xr:uid="{00000000-0005-0000-0000-00004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BreakPreview" zoomScaleNormal="100" zoomScaleSheetLayoutView="100" workbookViewId="0">
      <selection activeCell="C16" sqref="C16"/>
    </sheetView>
  </sheetViews>
  <sheetFormatPr baseColWidth="10" defaultRowHeight="15" x14ac:dyDescent="0.25"/>
  <cols>
    <col min="1" max="1" width="65.7109375" customWidth="1"/>
    <col min="2" max="7" width="21.28515625" customWidth="1"/>
  </cols>
  <sheetData>
    <row r="1" spans="1:7" x14ac:dyDescent="0.25">
      <c r="A1" s="23" t="s">
        <v>1</v>
      </c>
      <c r="B1" s="24"/>
      <c r="C1" s="24"/>
      <c r="D1" s="24"/>
      <c r="E1" s="24"/>
      <c r="F1" s="24"/>
      <c r="G1" s="25"/>
    </row>
    <row r="2" spans="1:7" x14ac:dyDescent="0.25">
      <c r="A2" s="26" t="s">
        <v>4</v>
      </c>
      <c r="B2" s="27"/>
      <c r="C2" s="27"/>
      <c r="D2" s="27"/>
      <c r="E2" s="27"/>
      <c r="F2" s="27"/>
      <c r="G2" s="28"/>
    </row>
    <row r="3" spans="1:7" x14ac:dyDescent="0.25">
      <c r="A3" s="26" t="s">
        <v>12</v>
      </c>
      <c r="B3" s="27"/>
      <c r="C3" s="27"/>
      <c r="D3" s="27"/>
      <c r="E3" s="27"/>
      <c r="F3" s="27"/>
      <c r="G3" s="28"/>
    </row>
    <row r="4" spans="1:7" x14ac:dyDescent="0.25">
      <c r="A4" s="26" t="s">
        <v>30</v>
      </c>
      <c r="B4" s="27"/>
      <c r="C4" s="27"/>
      <c r="D4" s="27"/>
      <c r="E4" s="27"/>
      <c r="F4" s="27"/>
      <c r="G4" s="28"/>
    </row>
    <row r="5" spans="1:7" ht="15.75" thickBot="1" x14ac:dyDescent="0.3">
      <c r="A5" s="29" t="s">
        <v>0</v>
      </c>
      <c r="B5" s="30"/>
      <c r="C5" s="30"/>
      <c r="D5" s="30"/>
      <c r="E5" s="30"/>
      <c r="F5" s="30"/>
      <c r="G5" s="31"/>
    </row>
    <row r="6" spans="1:7" ht="15.75" thickBot="1" x14ac:dyDescent="0.3">
      <c r="A6" s="21" t="s">
        <v>2</v>
      </c>
      <c r="B6" s="32" t="s">
        <v>5</v>
      </c>
      <c r="C6" s="33"/>
      <c r="D6" s="33"/>
      <c r="E6" s="33"/>
      <c r="F6" s="34"/>
      <c r="G6" s="35" t="s">
        <v>6</v>
      </c>
    </row>
    <row r="7" spans="1:7" ht="30.75" thickBot="1" x14ac:dyDescent="0.3">
      <c r="A7" s="22"/>
      <c r="B7" s="1" t="s">
        <v>7</v>
      </c>
      <c r="C7" s="1" t="s">
        <v>8</v>
      </c>
      <c r="D7" s="1" t="s">
        <v>9</v>
      </c>
      <c r="E7" s="1" t="s">
        <v>3</v>
      </c>
      <c r="F7" s="1" t="s">
        <v>10</v>
      </c>
      <c r="G7" s="36"/>
    </row>
    <row r="8" spans="1:7" x14ac:dyDescent="0.25">
      <c r="A8" s="2" t="s">
        <v>11</v>
      </c>
      <c r="B8" s="8">
        <f>+B10</f>
        <v>32652329</v>
      </c>
      <c r="C8" s="8">
        <f t="shared" ref="C8:G8" si="0">+C10</f>
        <v>0</v>
      </c>
      <c r="D8" s="8">
        <f t="shared" si="0"/>
        <v>32652329</v>
      </c>
      <c r="E8" s="8">
        <f t="shared" si="0"/>
        <v>11834523.51</v>
      </c>
      <c r="F8" s="8">
        <f t="shared" si="0"/>
        <v>11335046.6</v>
      </c>
      <c r="G8" s="8">
        <f t="shared" si="0"/>
        <v>20817805.490000002</v>
      </c>
    </row>
    <row r="9" spans="1:7" x14ac:dyDescent="0.25">
      <c r="A9" s="2"/>
      <c r="B9" s="8"/>
      <c r="C9" s="9"/>
      <c r="D9" s="9"/>
      <c r="E9" s="9"/>
      <c r="F9" s="9"/>
      <c r="G9" s="9"/>
    </row>
    <row r="10" spans="1:7" x14ac:dyDescent="0.25">
      <c r="A10" s="3" t="s">
        <v>13</v>
      </c>
      <c r="B10" s="10">
        <v>32652329</v>
      </c>
      <c r="C10" s="20">
        <v>0</v>
      </c>
      <c r="D10" s="18">
        <f>+B10+C10</f>
        <v>32652329</v>
      </c>
      <c r="E10" s="20">
        <v>11834523.51</v>
      </c>
      <c r="F10" s="20">
        <v>11335046.6</v>
      </c>
      <c r="G10" s="19">
        <f>+D10-E10</f>
        <v>20817805.490000002</v>
      </c>
    </row>
    <row r="11" spans="1:7" x14ac:dyDescent="0.25">
      <c r="A11" s="3" t="s">
        <v>14</v>
      </c>
      <c r="B11" s="10">
        <v>0</v>
      </c>
      <c r="C11" s="11">
        <v>0</v>
      </c>
      <c r="D11" s="8">
        <f>SUM(B11:C11)</f>
        <v>0</v>
      </c>
      <c r="E11" s="11">
        <v>0</v>
      </c>
      <c r="F11" s="11">
        <v>0</v>
      </c>
      <c r="G11" s="8">
        <f>D11-E11</f>
        <v>0</v>
      </c>
    </row>
    <row r="12" spans="1:7" x14ac:dyDescent="0.25">
      <c r="A12" s="3" t="s">
        <v>15</v>
      </c>
      <c r="B12" s="8">
        <f t="shared" ref="B12:G12" si="1">SUM(B13:B14)</f>
        <v>0</v>
      </c>
      <c r="C12" s="8">
        <f t="shared" si="1"/>
        <v>0</v>
      </c>
      <c r="D12" s="8">
        <f t="shared" si="1"/>
        <v>0</v>
      </c>
      <c r="E12" s="8">
        <f t="shared" si="1"/>
        <v>0</v>
      </c>
      <c r="F12" s="8">
        <f t="shared" si="1"/>
        <v>0</v>
      </c>
      <c r="G12" s="8">
        <f t="shared" si="1"/>
        <v>0</v>
      </c>
    </row>
    <row r="13" spans="1:7" x14ac:dyDescent="0.25">
      <c r="A13" s="3" t="s">
        <v>16</v>
      </c>
      <c r="B13" s="12">
        <v>0</v>
      </c>
      <c r="C13" s="13">
        <v>0</v>
      </c>
      <c r="D13" s="14">
        <f t="shared" ref="D13:D19" si="2">SUM(B13:C13)</f>
        <v>0</v>
      </c>
      <c r="E13" s="13">
        <v>0</v>
      </c>
      <c r="F13" s="13">
        <v>0</v>
      </c>
      <c r="G13" s="15">
        <f t="shared" ref="G13:G19" si="3">D13-E13</f>
        <v>0</v>
      </c>
    </row>
    <row r="14" spans="1:7" x14ac:dyDescent="0.25">
      <c r="A14" s="3" t="s">
        <v>17</v>
      </c>
      <c r="B14" s="12">
        <v>0</v>
      </c>
      <c r="C14" s="13">
        <v>0</v>
      </c>
      <c r="D14" s="14">
        <f t="shared" si="2"/>
        <v>0</v>
      </c>
      <c r="E14" s="13">
        <v>0</v>
      </c>
      <c r="F14" s="13">
        <v>0</v>
      </c>
      <c r="G14" s="15">
        <f t="shared" si="3"/>
        <v>0</v>
      </c>
    </row>
    <row r="15" spans="1:7" x14ac:dyDescent="0.25">
      <c r="A15" s="3" t="s">
        <v>18</v>
      </c>
      <c r="B15" s="10">
        <v>0</v>
      </c>
      <c r="C15" s="11">
        <v>0</v>
      </c>
      <c r="D15" s="9">
        <f t="shared" si="2"/>
        <v>0</v>
      </c>
      <c r="E15" s="11">
        <v>0</v>
      </c>
      <c r="F15" s="11">
        <v>0</v>
      </c>
      <c r="G15" s="9">
        <f t="shared" si="3"/>
        <v>0</v>
      </c>
    </row>
    <row r="16" spans="1:7" ht="25.5" x14ac:dyDescent="0.25">
      <c r="A16" s="3" t="s">
        <v>19</v>
      </c>
      <c r="B16" s="8">
        <f>SUM(B17:B18)</f>
        <v>0</v>
      </c>
      <c r="C16" s="8">
        <f>SUM(C17:C18)</f>
        <v>0</v>
      </c>
      <c r="D16" s="9">
        <f t="shared" si="2"/>
        <v>0</v>
      </c>
      <c r="E16" s="8">
        <f>SUM(E17:E18)</f>
        <v>0</v>
      </c>
      <c r="F16" s="9">
        <f>SUM(F17:F18)</f>
        <v>0</v>
      </c>
      <c r="G16" s="9">
        <f t="shared" si="3"/>
        <v>0</v>
      </c>
    </row>
    <row r="17" spans="1:7" x14ac:dyDescent="0.25">
      <c r="A17" s="4" t="s">
        <v>20</v>
      </c>
      <c r="B17" s="12">
        <v>0</v>
      </c>
      <c r="C17" s="13">
        <v>0</v>
      </c>
      <c r="D17" s="15">
        <f t="shared" si="2"/>
        <v>0</v>
      </c>
      <c r="E17" s="13">
        <v>0</v>
      </c>
      <c r="F17" s="13">
        <v>0</v>
      </c>
      <c r="G17" s="15">
        <f t="shared" si="3"/>
        <v>0</v>
      </c>
    </row>
    <row r="18" spans="1:7" x14ac:dyDescent="0.25">
      <c r="A18" s="4" t="s">
        <v>21</v>
      </c>
      <c r="B18" s="12">
        <v>0</v>
      </c>
      <c r="C18" s="13">
        <v>0</v>
      </c>
      <c r="D18" s="15">
        <f t="shared" si="2"/>
        <v>0</v>
      </c>
      <c r="E18" s="13">
        <v>0</v>
      </c>
      <c r="F18" s="13">
        <v>0</v>
      </c>
      <c r="G18" s="15">
        <f t="shared" si="3"/>
        <v>0</v>
      </c>
    </row>
    <row r="19" spans="1:7" x14ac:dyDescent="0.25">
      <c r="A19" s="3" t="s">
        <v>22</v>
      </c>
      <c r="B19" s="10">
        <v>0</v>
      </c>
      <c r="C19" s="11">
        <v>0</v>
      </c>
      <c r="D19" s="9">
        <f t="shared" si="2"/>
        <v>0</v>
      </c>
      <c r="E19" s="11">
        <v>0</v>
      </c>
      <c r="F19" s="11">
        <v>0</v>
      </c>
      <c r="G19" s="9">
        <f t="shared" si="3"/>
        <v>0</v>
      </c>
    </row>
    <row r="20" spans="1:7" x14ac:dyDescent="0.25">
      <c r="A20" s="3"/>
      <c r="B20" s="16"/>
      <c r="C20" s="17"/>
      <c r="D20" s="17"/>
      <c r="E20" s="17"/>
      <c r="F20" s="17"/>
      <c r="G20" s="17"/>
    </row>
    <row r="21" spans="1:7" x14ac:dyDescent="0.25">
      <c r="A21" s="2" t="s">
        <v>23</v>
      </c>
      <c r="B21" s="8">
        <f t="shared" ref="B21:G21" si="4">SUM(B23,B24,B25,B28,B29,B32)</f>
        <v>27175901</v>
      </c>
      <c r="C21" s="8">
        <f t="shared" si="4"/>
        <v>3234654</v>
      </c>
      <c r="D21" s="8">
        <f t="shared" si="4"/>
        <v>30410555</v>
      </c>
      <c r="E21" s="8">
        <f t="shared" si="4"/>
        <v>11834523.5</v>
      </c>
      <c r="F21" s="8">
        <f t="shared" si="4"/>
        <v>11764715.710000001</v>
      </c>
      <c r="G21" s="8">
        <f t="shared" si="4"/>
        <v>18576031.5</v>
      </c>
    </row>
    <row r="22" spans="1:7" x14ac:dyDescent="0.25">
      <c r="A22" s="2"/>
      <c r="B22" s="16"/>
      <c r="C22" s="17"/>
      <c r="D22" s="17"/>
      <c r="E22" s="17"/>
      <c r="F22" s="17"/>
      <c r="G22" s="17"/>
    </row>
    <row r="23" spans="1:7" x14ac:dyDescent="0.25">
      <c r="A23" s="3" t="s">
        <v>13</v>
      </c>
      <c r="B23" s="10">
        <v>27175901</v>
      </c>
      <c r="C23" s="20">
        <v>3234654</v>
      </c>
      <c r="D23" s="8">
        <f t="shared" ref="D23:D28" si="5">SUM(B23:C23)</f>
        <v>30410555</v>
      </c>
      <c r="E23" s="20">
        <v>11834523.5</v>
      </c>
      <c r="F23" s="20">
        <v>11764715.710000001</v>
      </c>
      <c r="G23" s="19">
        <f>+D23-E23</f>
        <v>18576031.5</v>
      </c>
    </row>
    <row r="24" spans="1:7" x14ac:dyDescent="0.25">
      <c r="A24" s="3" t="s">
        <v>14</v>
      </c>
      <c r="B24" s="10">
        <v>0</v>
      </c>
      <c r="C24" s="11">
        <v>0</v>
      </c>
      <c r="D24" s="8">
        <f t="shared" si="5"/>
        <v>0</v>
      </c>
      <c r="E24" s="11">
        <v>0</v>
      </c>
      <c r="F24" s="11">
        <v>0</v>
      </c>
      <c r="G24" s="8">
        <f>D24-E24</f>
        <v>0</v>
      </c>
    </row>
    <row r="25" spans="1:7" x14ac:dyDescent="0.25">
      <c r="A25" s="3" t="s">
        <v>24</v>
      </c>
      <c r="B25" s="8">
        <f>SUM(B26:B27)</f>
        <v>0</v>
      </c>
      <c r="C25" s="8">
        <f>SUM(C26:C27)</f>
        <v>0</v>
      </c>
      <c r="D25" s="9">
        <f t="shared" si="5"/>
        <v>0</v>
      </c>
      <c r="E25" s="8">
        <f>SUM(E26:E27)</f>
        <v>0</v>
      </c>
      <c r="F25" s="8">
        <f>SUM(F26:F27)</f>
        <v>0</v>
      </c>
      <c r="G25" s="8">
        <f t="shared" ref="G25:G32" si="6">D25-E25</f>
        <v>0</v>
      </c>
    </row>
    <row r="26" spans="1:7" x14ac:dyDescent="0.25">
      <c r="A26" s="3" t="s">
        <v>25</v>
      </c>
      <c r="B26" s="12">
        <v>0</v>
      </c>
      <c r="C26" s="13">
        <v>0</v>
      </c>
      <c r="D26" s="15">
        <f t="shared" si="5"/>
        <v>0</v>
      </c>
      <c r="E26" s="13">
        <v>0</v>
      </c>
      <c r="F26" s="13">
        <v>0</v>
      </c>
      <c r="G26" s="14">
        <f t="shared" si="6"/>
        <v>0</v>
      </c>
    </row>
    <row r="27" spans="1:7" x14ac:dyDescent="0.25">
      <c r="A27" s="3" t="s">
        <v>26</v>
      </c>
      <c r="B27" s="12">
        <v>0</v>
      </c>
      <c r="C27" s="13">
        <v>0</v>
      </c>
      <c r="D27" s="15">
        <f t="shared" si="5"/>
        <v>0</v>
      </c>
      <c r="E27" s="13">
        <v>0</v>
      </c>
      <c r="F27" s="13">
        <v>0</v>
      </c>
      <c r="G27" s="14">
        <f t="shared" si="6"/>
        <v>0</v>
      </c>
    </row>
    <row r="28" spans="1:7" x14ac:dyDescent="0.25">
      <c r="A28" s="3" t="s">
        <v>18</v>
      </c>
      <c r="B28" s="10">
        <v>0</v>
      </c>
      <c r="C28" s="11">
        <v>0</v>
      </c>
      <c r="D28" s="9">
        <f t="shared" si="5"/>
        <v>0</v>
      </c>
      <c r="E28" s="11">
        <v>0</v>
      </c>
      <c r="F28" s="11">
        <v>0</v>
      </c>
      <c r="G28" s="8">
        <f t="shared" si="6"/>
        <v>0</v>
      </c>
    </row>
    <row r="29" spans="1:7" ht="25.5" x14ac:dyDescent="0.25">
      <c r="A29" s="3" t="s">
        <v>19</v>
      </c>
      <c r="B29" s="8">
        <f>SUM(B30:B31)</f>
        <v>0</v>
      </c>
      <c r="C29" s="8">
        <f>SUM(C30:C31)</f>
        <v>0</v>
      </c>
      <c r="D29" s="8">
        <f>SUM(D30:D31)</f>
        <v>0</v>
      </c>
      <c r="E29" s="8">
        <f>SUM(E30:E31)</f>
        <v>0</v>
      </c>
      <c r="F29" s="8">
        <f>SUM(F30:F31)</f>
        <v>0</v>
      </c>
      <c r="G29" s="8">
        <f t="shared" si="6"/>
        <v>0</v>
      </c>
    </row>
    <row r="30" spans="1:7" x14ac:dyDescent="0.25">
      <c r="A30" s="4" t="s">
        <v>27</v>
      </c>
      <c r="B30" s="12">
        <v>0</v>
      </c>
      <c r="C30" s="13">
        <v>0</v>
      </c>
      <c r="D30" s="14">
        <f>SUM(B30:C30)</f>
        <v>0</v>
      </c>
      <c r="E30" s="13">
        <v>0</v>
      </c>
      <c r="F30" s="13">
        <v>0</v>
      </c>
      <c r="G30" s="16">
        <f t="shared" si="6"/>
        <v>0</v>
      </c>
    </row>
    <row r="31" spans="1:7" x14ac:dyDescent="0.25">
      <c r="A31" s="4" t="s">
        <v>28</v>
      </c>
      <c r="B31" s="12">
        <v>0</v>
      </c>
      <c r="C31" s="13">
        <v>0</v>
      </c>
      <c r="D31" s="14">
        <f>SUM(B31:C31)</f>
        <v>0</v>
      </c>
      <c r="E31" s="13">
        <v>0</v>
      </c>
      <c r="F31" s="13">
        <v>0</v>
      </c>
      <c r="G31" s="16">
        <f t="shared" si="6"/>
        <v>0</v>
      </c>
    </row>
    <row r="32" spans="1:7" x14ac:dyDescent="0.25">
      <c r="A32" s="3" t="s">
        <v>22</v>
      </c>
      <c r="B32" s="10">
        <v>0</v>
      </c>
      <c r="C32" s="11">
        <v>0</v>
      </c>
      <c r="D32" s="9">
        <f>SUM(B32:C32)</f>
        <v>0</v>
      </c>
      <c r="E32" s="11">
        <v>0</v>
      </c>
      <c r="F32" s="11">
        <v>0</v>
      </c>
      <c r="G32" s="8">
        <f t="shared" si="6"/>
        <v>0</v>
      </c>
    </row>
    <row r="33" spans="1:7" x14ac:dyDescent="0.25">
      <c r="A33" s="3"/>
      <c r="B33" s="16"/>
      <c r="C33" s="17"/>
      <c r="D33" s="17"/>
      <c r="E33" s="17"/>
      <c r="F33" s="17"/>
      <c r="G33" s="16"/>
    </row>
    <row r="34" spans="1:7" x14ac:dyDescent="0.25">
      <c r="A34" s="2" t="s">
        <v>29</v>
      </c>
      <c r="B34" s="8">
        <f t="shared" ref="B34:G34" si="7">+B21+B8</f>
        <v>59828230</v>
      </c>
      <c r="C34" s="8">
        <f t="shared" si="7"/>
        <v>3234654</v>
      </c>
      <c r="D34" s="8">
        <f t="shared" si="7"/>
        <v>63062884</v>
      </c>
      <c r="E34" s="8">
        <f t="shared" si="7"/>
        <v>23669047.009999998</v>
      </c>
      <c r="F34" s="8">
        <f t="shared" si="7"/>
        <v>23099762.310000002</v>
      </c>
      <c r="G34" s="8">
        <f t="shared" si="7"/>
        <v>39393836.990000002</v>
      </c>
    </row>
    <row r="35" spans="1:7" ht="15.75" thickBot="1" x14ac:dyDescent="0.3">
      <c r="A35" s="5"/>
      <c r="B35" s="6"/>
      <c r="C35" s="7"/>
      <c r="D35" s="7"/>
      <c r="E35" s="7"/>
      <c r="F35" s="7"/>
      <c r="G35" s="7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scale="63" orientation="landscape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2023-04-18T19:54:37Z</cp:lastPrinted>
  <dcterms:created xsi:type="dcterms:W3CDTF">2017-09-22T17:58:15Z</dcterms:created>
  <dcterms:modified xsi:type="dcterms:W3CDTF">2023-07-25T15:50:18Z</dcterms:modified>
</cp:coreProperties>
</file>